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Форма 9-З" sheetId="1" r:id="rId1"/>
  </sheets>
  <externalReferences>
    <externalReference r:id="rId4"/>
    <externalReference r:id="rId5"/>
  </externalReferences>
  <definedNames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 localSheetId="0">#REF!</definedName>
    <definedName name="__xlnm.Print_Area_6">#REF!</definedName>
    <definedName name="__xlnm.Print_Area_7" localSheetId="0">#REF!</definedName>
    <definedName name="__xlnm.Print_Area_7">#REF!</definedName>
    <definedName name="Balance_Sheet">Balance_Sheet</definedName>
    <definedName name="BF_Growth_y2y_Actual">#REF!</definedName>
    <definedName name="Cap_Ex">Cap_Ex</definedName>
    <definedName name="Carriers_Growth_y2y">#REF!</definedName>
    <definedName name="Cash_Flow">Cash_Flow</definedName>
    <definedName name="DATA_Growth_y2y">#REF!</definedName>
    <definedName name="DialUp_Growth_y2y">#REF!</definedName>
    <definedName name="Eq_Growth_y2y">#REF!</definedName>
    <definedName name="Excel_BuiltIn_Print_Area">#REF!</definedName>
    <definedName name="god">#N/A</definedName>
    <definedName name="god_4">#N/A</definedName>
    <definedName name="Growth_y2y">#REF!</definedName>
    <definedName name="IR_Growth_y2y">#REF!</definedName>
    <definedName name="kv">#N/A</definedName>
    <definedName name="kv_4">#N/A</definedName>
    <definedName name="kvartal">#N/A</definedName>
    <definedName name="kvartal_4">#N/A</definedName>
    <definedName name="ooo">ooo</definedName>
    <definedName name="P_and_L">P_and_L</definedName>
    <definedName name="Pnlt_Growth_y2y">#REF!</definedName>
    <definedName name="ppp">ppp</definedName>
    <definedName name="qq">qq</definedName>
    <definedName name="qwerty">qwerty</definedName>
    <definedName name="Sheet2?prefix?">"H"</definedName>
    <definedName name="sp_org">#N/A</definedName>
    <definedName name="sp_org_4">#N/A</definedName>
    <definedName name="sub_1002_6" localSheetId="0">#REF!</definedName>
    <definedName name="sub_1002_6">#REF!</definedName>
    <definedName name="sub_1003_6">#N/A</definedName>
    <definedName name="sub_1011_6" localSheetId="0">#REF!</definedName>
    <definedName name="sub_1011_6">#REF!</definedName>
    <definedName name="sub_1012_6" localSheetId="0">#REF!</definedName>
    <definedName name="sub_1012_6">#REF!</definedName>
    <definedName name="sub_1021_6" localSheetId="0">#REF!</definedName>
    <definedName name="sub_1021_6">#REF!</definedName>
    <definedName name="sub_1022_6" localSheetId="0">#REF!</definedName>
    <definedName name="sub_1022_6">#REF!</definedName>
    <definedName name="sub_1023_6" localSheetId="0">#REF!</definedName>
    <definedName name="sub_1023_6">#REF!</definedName>
    <definedName name="sub_1024_6" localSheetId="0">#REF!</definedName>
    <definedName name="sub_1024_6">#REF!</definedName>
    <definedName name="sub_1025_6" localSheetId="0">#REF!</definedName>
    <definedName name="sub_1025_6">#REF!</definedName>
    <definedName name="sub_1026_6" localSheetId="0">#REF!</definedName>
    <definedName name="sub_1026_6">#REF!</definedName>
    <definedName name="sub_1027_6" localSheetId="0">#REF!</definedName>
    <definedName name="sub_1027_6">#REF!</definedName>
    <definedName name="sub_1028_6" localSheetId="0">#REF!</definedName>
    <definedName name="sub_1028_6">#REF!</definedName>
    <definedName name="sub_1029_6" localSheetId="0">#REF!</definedName>
    <definedName name="sub_1029_6">#REF!</definedName>
    <definedName name="sub_1031_6">#N/A</definedName>
    <definedName name="sub_1111_6" localSheetId="0">#REF!</definedName>
    <definedName name="sub_1111_6">#REF!</definedName>
    <definedName name="T4C_Growth_y2y">#REF!</definedName>
    <definedName name="Total_Growth_y2y">#REF!</definedName>
    <definedName name="u">u</definedName>
    <definedName name="Variances">Variances</definedName>
    <definedName name="VI_Growth_y2y">#REF!</definedName>
    <definedName name="X">X</definedName>
    <definedName name="БазаСвод">"#REF!"</definedName>
    <definedName name="БазаСвод_1">"#REF!"</definedName>
    <definedName name="БазаСвод_3">"#REF!"</definedName>
    <definedName name="БазаСвод_5">"#REF!"</definedName>
    <definedName name="БазаСвод_8">"#REF!"</definedName>
    <definedName name="БазовыйПериод">#N/A</definedName>
    <definedName name="БазовыйПериод_4">#N/A</definedName>
    <definedName name="г">"#REF!"</definedName>
    <definedName name="курс">#REF!</definedName>
    <definedName name="_xlnm.Print_Area" localSheetId="0">'Форма 9-З'!$A$1:$D$38</definedName>
    <definedName name="Тек_день">"#REF!"</definedName>
    <definedName name="Тек_день_1">"#REF!"</definedName>
    <definedName name="Тек_день_3">"#REF!"</definedName>
    <definedName name="Тек_день_5">"#REF!"</definedName>
    <definedName name="Тек_день_8">"#REF!"</definedName>
    <definedName name="Тек_день2">"#REF!"</definedName>
    <definedName name="Тек_день2_1">"#REF!"</definedName>
    <definedName name="Тек_день2_3">"#REF!"</definedName>
    <definedName name="Тек_день2_5">"#REF!"</definedName>
    <definedName name="Тек_день2_8">"#REF!"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<sst xmlns="http://schemas.openxmlformats.org/spreadsheetml/2006/main" count="59" uniqueCount="38">
  <si>
    <t>ИТОГО</t>
  </si>
  <si>
    <t>Оказание услуг по добровольному медицинскому страхованию работников Открытого акционерного общества «Псковская городская телефонная сеть»</t>
  </si>
  <si>
    <t>-</t>
  </si>
  <si>
    <t>Выполнение работ по техническому обслуживанию (ТО) и планово-предупредительному ремонту (ППР) установок автоматического газового и порошкового пожаротушения</t>
  </si>
  <si>
    <t>Поставка элементы ВОЛС</t>
  </si>
  <si>
    <t>Поставка электрооборудования</t>
  </si>
  <si>
    <t>Поставка специализированной одежды с логотипом (костюмы зима)  для сотрудников ОАО «Псковская ГТС»</t>
  </si>
  <si>
    <t>Поставка обуви (ботинки зима)</t>
  </si>
  <si>
    <t>Поставка ЛЮКИ ГТС</t>
  </si>
  <si>
    <t>Поставка кабель оптический</t>
  </si>
  <si>
    <t>Поставка Кабель UTP и коннектор RJ45</t>
  </si>
  <si>
    <t>Поставка Кабель UTP и кабельный соединитель</t>
  </si>
  <si>
    <t>Поставка железобетонных изделий</t>
  </si>
  <si>
    <t>Оказание услуг по охране объектов компании ОАО «Псковская ГТС»</t>
  </si>
  <si>
    <t>Оказание услуг по комплексной уборке помещений и бытовому содержанию административных зданий и прилегающей территории</t>
  </si>
  <si>
    <t>запросы котировок, запрос предложений в элекронной форме:</t>
  </si>
  <si>
    <t xml:space="preserve">4. Иное </t>
  </si>
  <si>
    <t>Услуги по печати, формированию и экспедированию пакетов расчетных документ на территории г. Пскова и Псковской области</t>
  </si>
  <si>
    <t>Услуги по организации деловых поездок для сотрудников, представителей и партнеров ОАО «Псковская ГТС"</t>
  </si>
  <si>
    <t>Проведение работ по защите информации в выделенном помещении и на объекте информатизации в соответствии с «Требованиями по технической защите информации</t>
  </si>
  <si>
    <t>Поставка  моторного топлива (бензины, дизельное топливо, сжиженный газ (СУГ)), реализуемые на ТО (автозаправочная станция/автозаправочный комплекс, автомобильная газовая заправочная станция, на которой осуществляется отпуск Товаров Держателям карт) посредством использования Карт.</t>
  </si>
  <si>
    <t>Оказание информационно-справочных услуг по коду доступа «09» абонентам ОАО «Псковская городская телефонная сеть»</t>
  </si>
  <si>
    <t>3. Закупки у единственного поставщика</t>
  </si>
  <si>
    <t>х</t>
  </si>
  <si>
    <t>закрытые</t>
  </si>
  <si>
    <t>в электронной форме</t>
  </si>
  <si>
    <t>в том числе:</t>
  </si>
  <si>
    <t>2. Аукционы,</t>
  </si>
  <si>
    <t>Выполнение работ по проектированию и строительству сети ШПД / ШПД+КТВ / ТЛФ на территории Псковской области</t>
  </si>
  <si>
    <t>Выполнение работ по подключению мультисервисных услуг связи Абонентам (физическим и юридическим лицам) Заказчика с доставкой и настройкой абонентского оборудования</t>
  </si>
  <si>
    <t>открытые:</t>
  </si>
  <si>
    <t>1. Конкурсы,</t>
  </si>
  <si>
    <t xml:space="preserve">Общая стоимость приобретаемых товаров (работ, услуг), тыс. руб. </t>
  </si>
  <si>
    <t xml:space="preserve">Суммарная начальная (максимальная) стоимость товаров (работ, услуг), тыс. руб. </t>
  </si>
  <si>
    <t>Объем приобретаемых товаров, работ, услуг</t>
  </si>
  <si>
    <t>Способы приобретения</t>
  </si>
  <si>
    <t xml:space="preserve">Информация о способах приобретения, стоимости и  об объемах товаров (работ, услуг), необходимых для оказания регулируемых услуг  
             ОАО "Псковская  ГТС"                
   в  2021 году
</t>
  </si>
  <si>
    <t>Форма № 9з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</si>
</sst>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3">
      <alignment/>
      <protection/>
    </xf>
    <xf numFmtId="3" fontId="2" fillId="0" borderId="0" xfId="53" applyNumberFormat="1">
      <alignment/>
      <protection/>
    </xf>
    <xf numFmtId="3" fontId="46" fillId="0" borderId="10" xfId="53" applyNumberFormat="1" applyFont="1" applyBorder="1" applyAlignment="1">
      <alignment horizontal="center" vertical="top" wrapText="1"/>
      <protection/>
    </xf>
    <xf numFmtId="0" fontId="47" fillId="0" borderId="10" xfId="53" applyFont="1" applyBorder="1" applyAlignment="1">
      <alignment horizontal="center" vertical="top" wrapText="1"/>
      <protection/>
    </xf>
    <xf numFmtId="0" fontId="46" fillId="0" borderId="10" xfId="53" applyFont="1" applyBorder="1" applyAlignment="1">
      <alignment vertical="top" wrapText="1"/>
      <protection/>
    </xf>
    <xf numFmtId="3" fontId="47" fillId="0" borderId="10" xfId="53" applyNumberFormat="1" applyFont="1" applyBorder="1" applyAlignment="1">
      <alignment horizontal="center" vertical="top" wrapText="1"/>
      <protection/>
    </xf>
    <xf numFmtId="0" fontId="47" fillId="0" borderId="10" xfId="53" applyFont="1" applyBorder="1" applyAlignment="1">
      <alignment vertical="top" wrapText="1"/>
      <protection/>
    </xf>
    <xf numFmtId="0" fontId="47" fillId="0" borderId="10" xfId="53" applyFont="1" applyFill="1" applyBorder="1" applyAlignment="1">
      <alignment vertical="top" wrapText="1"/>
      <protection/>
    </xf>
    <xf numFmtId="0" fontId="48" fillId="0" borderId="10" xfId="53" applyFont="1" applyBorder="1" applyAlignment="1">
      <alignment vertical="top" wrapText="1"/>
      <protection/>
    </xf>
    <xf numFmtId="4" fontId="47" fillId="0" borderId="10" xfId="53" applyNumberFormat="1" applyFont="1" applyBorder="1" applyAlignment="1">
      <alignment horizontal="center" vertical="top" wrapText="1"/>
      <protection/>
    </xf>
    <xf numFmtId="0" fontId="3" fillId="0" borderId="0" xfId="53" applyFont="1">
      <alignment/>
      <protection/>
    </xf>
    <xf numFmtId="3" fontId="47" fillId="0" borderId="10" xfId="53" applyNumberFormat="1" applyFont="1" applyFill="1" applyBorder="1" applyAlignment="1">
      <alignment horizontal="center" vertical="top" wrapText="1"/>
      <protection/>
    </xf>
    <xf numFmtId="0" fontId="46" fillId="0" borderId="1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horizontal="justify" vertical="center"/>
      <protection/>
    </xf>
    <xf numFmtId="0" fontId="6" fillId="0" borderId="0" xfId="55" applyFont="1">
      <alignment/>
      <protection/>
    </xf>
    <xf numFmtId="0" fontId="7" fillId="0" borderId="0" xfId="55" applyFont="1" applyBorder="1" applyAlignment="1">
      <alignment vertical="center" wrapText="1"/>
      <protection/>
    </xf>
    <xf numFmtId="0" fontId="33" fillId="0" borderId="0" xfId="42" applyAlignment="1">
      <alignment horizontal="center" vertical="center"/>
    </xf>
    <xf numFmtId="0" fontId="8" fillId="0" borderId="0" xfId="54" applyFont="1" applyFill="1" applyBorder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9&#1079;%20_2021_&#1088;&#1072;&#1073;&#1086;&#10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ga.Umnikova\Documents\umnos\&#1053;&#1054;&#1042;&#1040;&#1071;\&#1056;&#1040;&#1057;&#1061;&#1054;&#1044;&#1067;\&#1056;&#1072;&#1089;&#1093;&#1086;&#1076;&#1099;_%202022_%20&#1087;&#1083;&#1072;&#1085;%20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9-З для  отчета (2021)"/>
      <sheetName val="Форма 9-З закупки "/>
      <sheetName val="кабе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Д ПГТС 2022"/>
      <sheetName val="БД _по контрагента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2">
      <selection activeCell="C38" sqref="C38"/>
    </sheetView>
  </sheetViews>
  <sheetFormatPr defaultColWidth="9.140625" defaultRowHeight="15"/>
  <cols>
    <col min="1" max="1" width="76.57421875" style="1" customWidth="1"/>
    <col min="2" max="2" width="14.28125" style="1" customWidth="1"/>
    <col min="3" max="3" width="19.00390625" style="1" customWidth="1"/>
    <col min="4" max="4" width="21.28125" style="1" customWidth="1"/>
    <col min="5" max="7" width="11.28125" style="1" customWidth="1"/>
    <col min="8" max="8" width="9.140625" style="1" customWidth="1"/>
    <col min="9" max="9" width="95.140625" style="1" customWidth="1"/>
    <col min="10" max="16384" width="9.140625" style="1" customWidth="1"/>
  </cols>
  <sheetData>
    <row r="1" spans="1:4" ht="18.75">
      <c r="A1" s="19"/>
      <c r="D1" s="17" t="s">
        <v>37</v>
      </c>
    </row>
    <row r="2" spans="9:11" s="17" customFormat="1" ht="18.75" customHeight="1">
      <c r="I2" s="20"/>
      <c r="J2" s="20"/>
      <c r="K2" s="20"/>
    </row>
    <row r="3" spans="1:10" s="17" customFormat="1" ht="85.5" customHeight="1">
      <c r="A3" s="21" t="s">
        <v>36</v>
      </c>
      <c r="B3" s="21"/>
      <c r="C3" s="21"/>
      <c r="D3" s="21"/>
      <c r="E3" s="18"/>
      <c r="F3" s="18"/>
      <c r="G3" s="18"/>
      <c r="H3" s="18"/>
      <c r="I3" s="18"/>
      <c r="J3" s="18"/>
    </row>
    <row r="4" spans="1:4" ht="14.25">
      <c r="A4" s="16"/>
      <c r="B4" s="15"/>
      <c r="C4" s="15"/>
      <c r="D4" s="15"/>
    </row>
    <row r="5" spans="1:4" ht="88.5" customHeight="1">
      <c r="A5" s="14" t="s">
        <v>35</v>
      </c>
      <c r="B5" s="14" t="s">
        <v>34</v>
      </c>
      <c r="C5" s="14" t="s">
        <v>33</v>
      </c>
      <c r="D5" s="14" t="s">
        <v>32</v>
      </c>
    </row>
    <row r="6" spans="1:4" ht="15">
      <c r="A6" s="14">
        <v>1</v>
      </c>
      <c r="B6" s="14">
        <v>2</v>
      </c>
      <c r="C6" s="14">
        <v>3</v>
      </c>
      <c r="D6" s="14">
        <v>4</v>
      </c>
    </row>
    <row r="7" spans="1:4" ht="17.25" customHeight="1">
      <c r="A7" s="13" t="s">
        <v>31</v>
      </c>
      <c r="B7" s="4"/>
      <c r="C7" s="6">
        <f>SUM(C10:C11)</f>
        <v>14656.375758333332</v>
      </c>
      <c r="D7" s="6">
        <f>SUM(D10:D11)</f>
        <v>14656.375759999999</v>
      </c>
    </row>
    <row r="8" spans="1:4" ht="21" customHeight="1">
      <c r="A8" s="7" t="s">
        <v>26</v>
      </c>
      <c r="B8" s="10"/>
      <c r="C8" s="10"/>
      <c r="D8" s="10"/>
    </row>
    <row r="9" spans="1:4" ht="15" customHeight="1">
      <c r="A9" s="7" t="s">
        <v>30</v>
      </c>
      <c r="B9" s="10"/>
      <c r="C9" s="10"/>
      <c r="D9" s="10"/>
    </row>
    <row r="10" spans="1:4" ht="44.25" customHeight="1">
      <c r="A10" s="7" t="s">
        <v>29</v>
      </c>
      <c r="B10" s="10" t="s">
        <v>2</v>
      </c>
      <c r="C10" s="6">
        <v>4737.173758333333</v>
      </c>
      <c r="D10" s="6">
        <v>4737.17376</v>
      </c>
    </row>
    <row r="11" spans="1:4" ht="40.5" customHeight="1">
      <c r="A11" s="7" t="s">
        <v>28</v>
      </c>
      <c r="B11" s="10" t="s">
        <v>2</v>
      </c>
      <c r="C11" s="6">
        <v>9919.202</v>
      </c>
      <c r="D11" s="6">
        <v>9919.202</v>
      </c>
    </row>
    <row r="12" spans="1:4" ht="18" customHeight="1">
      <c r="A12" s="7" t="s">
        <v>24</v>
      </c>
      <c r="B12" s="4" t="s">
        <v>23</v>
      </c>
      <c r="C12" s="4" t="s">
        <v>23</v>
      </c>
      <c r="D12" s="4" t="s">
        <v>23</v>
      </c>
    </row>
    <row r="13" spans="1:4" ht="18" customHeight="1">
      <c r="A13" s="5" t="s">
        <v>27</v>
      </c>
      <c r="B13" s="4" t="s">
        <v>23</v>
      </c>
      <c r="C13" s="4" t="s">
        <v>23</v>
      </c>
      <c r="D13" s="4" t="s">
        <v>23</v>
      </c>
    </row>
    <row r="14" spans="1:4" ht="20.25" customHeight="1">
      <c r="A14" s="7" t="s">
        <v>26</v>
      </c>
      <c r="B14" s="4"/>
      <c r="C14" s="4"/>
      <c r="D14" s="4"/>
    </row>
    <row r="15" spans="1:4" ht="18.75" customHeight="1">
      <c r="A15" s="7" t="s">
        <v>25</v>
      </c>
      <c r="B15" s="4" t="s">
        <v>23</v>
      </c>
      <c r="C15" s="4" t="s">
        <v>23</v>
      </c>
      <c r="D15" s="4" t="s">
        <v>23</v>
      </c>
    </row>
    <row r="16" spans="1:4" ht="16.5" customHeight="1">
      <c r="A16" s="7" t="s">
        <v>24</v>
      </c>
      <c r="B16" s="4" t="s">
        <v>23</v>
      </c>
      <c r="C16" s="4" t="s">
        <v>23</v>
      </c>
      <c r="D16" s="4" t="s">
        <v>23</v>
      </c>
    </row>
    <row r="17" spans="1:4" ht="15">
      <c r="A17" s="5" t="s">
        <v>22</v>
      </c>
      <c r="B17" s="4"/>
      <c r="C17" s="6">
        <f>SUM(C18:C22)</f>
        <v>3224.1834333333336</v>
      </c>
      <c r="D17" s="6">
        <f>SUM(D18:D22)</f>
        <v>3224.1834333333336</v>
      </c>
    </row>
    <row r="18" spans="1:9" ht="19.5" customHeight="1">
      <c r="A18" s="8" t="s">
        <v>21</v>
      </c>
      <c r="B18" s="4"/>
      <c r="C18" s="12">
        <v>837.7056</v>
      </c>
      <c r="D18" s="12">
        <v>837.7056</v>
      </c>
      <c r="I18" s="11"/>
    </row>
    <row r="19" spans="1:9" ht="63" customHeight="1">
      <c r="A19" s="8" t="s">
        <v>20</v>
      </c>
      <c r="B19" s="4" t="s">
        <v>2</v>
      </c>
      <c r="C19" s="12">
        <v>840</v>
      </c>
      <c r="D19" s="12">
        <v>840</v>
      </c>
      <c r="I19" s="11"/>
    </row>
    <row r="20" spans="1:9" ht="31.5" customHeight="1">
      <c r="A20" s="8" t="s">
        <v>19</v>
      </c>
      <c r="B20" s="4" t="s">
        <v>2</v>
      </c>
      <c r="C20" s="12">
        <v>94.37833333333334</v>
      </c>
      <c r="D20" s="12">
        <v>94.37833333333334</v>
      </c>
      <c r="I20" s="11"/>
    </row>
    <row r="21" spans="1:9" ht="30">
      <c r="A21" s="8" t="s">
        <v>18</v>
      </c>
      <c r="B21" s="4" t="s">
        <v>2</v>
      </c>
      <c r="C21" s="12">
        <v>250</v>
      </c>
      <c r="D21" s="12">
        <v>250</v>
      </c>
      <c r="I21" s="11"/>
    </row>
    <row r="22" spans="1:9" ht="30">
      <c r="A22" s="8" t="s">
        <v>17</v>
      </c>
      <c r="B22" s="4" t="s">
        <v>2</v>
      </c>
      <c r="C22" s="12">
        <v>1202.0995</v>
      </c>
      <c r="D22" s="12">
        <v>1202.0995</v>
      </c>
      <c r="I22" s="11"/>
    </row>
    <row r="23" spans="1:4" ht="15">
      <c r="A23" s="5" t="s">
        <v>16</v>
      </c>
      <c r="B23" s="4"/>
      <c r="C23" s="10"/>
      <c r="D23" s="10"/>
    </row>
    <row r="24" spans="1:4" ht="15" customHeight="1">
      <c r="A24" s="9" t="s">
        <v>15</v>
      </c>
      <c r="B24" s="4"/>
      <c r="C24" s="6">
        <f>SUM(C25:C37)</f>
        <v>12173.165825000002</v>
      </c>
      <c r="D24" s="6">
        <f>SUM(D25:D37)</f>
        <v>9573.852153333335</v>
      </c>
    </row>
    <row r="25" spans="1:4" ht="30" customHeight="1">
      <c r="A25" s="7" t="s">
        <v>14</v>
      </c>
      <c r="B25" s="4" t="s">
        <v>2</v>
      </c>
      <c r="C25" s="6">
        <v>2760</v>
      </c>
      <c r="D25" s="6">
        <v>2268</v>
      </c>
    </row>
    <row r="26" spans="1:4" ht="15">
      <c r="A26" s="8" t="s">
        <v>13</v>
      </c>
      <c r="B26" s="4" t="s">
        <v>2</v>
      </c>
      <c r="C26" s="6">
        <v>3740.929916666667</v>
      </c>
      <c r="D26" s="6">
        <v>2810.8333333333335</v>
      </c>
    </row>
    <row r="27" spans="1:4" ht="15">
      <c r="A27" s="7" t="s">
        <v>12</v>
      </c>
      <c r="B27" s="4">
        <v>100</v>
      </c>
      <c r="C27" s="6">
        <v>292.4166666666667</v>
      </c>
      <c r="D27" s="6">
        <v>292.2916666666667</v>
      </c>
    </row>
    <row r="28" spans="1:4" ht="15">
      <c r="A28" s="7" t="s">
        <v>11</v>
      </c>
      <c r="B28" s="4">
        <f>30500+400</f>
        <v>30900</v>
      </c>
      <c r="C28" s="6">
        <v>662.7083333333334</v>
      </c>
      <c r="D28" s="6">
        <v>538.657</v>
      </c>
    </row>
    <row r="29" spans="1:4" ht="15">
      <c r="A29" s="7" t="s">
        <v>10</v>
      </c>
      <c r="B29" s="4">
        <f>22875+150</f>
        <v>23025</v>
      </c>
      <c r="C29" s="6">
        <v>340.171875</v>
      </c>
      <c r="D29" s="6">
        <v>265.805</v>
      </c>
    </row>
    <row r="30" spans="1:4" ht="15">
      <c r="A30" s="7" t="s">
        <v>9</v>
      </c>
      <c r="B30" s="4">
        <v>35000</v>
      </c>
      <c r="C30" s="6">
        <v>1654.25</v>
      </c>
      <c r="D30" s="6">
        <v>1077.5</v>
      </c>
    </row>
    <row r="31" spans="1:4" ht="15">
      <c r="A31" s="7" t="s">
        <v>8</v>
      </c>
      <c r="B31" s="4">
        <v>225</v>
      </c>
      <c r="C31" s="6">
        <v>583.125</v>
      </c>
      <c r="D31" s="6">
        <v>447.125</v>
      </c>
    </row>
    <row r="32" spans="1:4" ht="15">
      <c r="A32" s="7" t="s">
        <v>7</v>
      </c>
      <c r="B32" s="4">
        <v>45</v>
      </c>
      <c r="C32" s="6">
        <v>166.0375</v>
      </c>
      <c r="D32" s="6">
        <v>111.015</v>
      </c>
    </row>
    <row r="33" spans="1:4" ht="30">
      <c r="A33" s="7" t="s">
        <v>6</v>
      </c>
      <c r="B33" s="4">
        <v>45</v>
      </c>
      <c r="C33" s="6">
        <v>198.9125</v>
      </c>
      <c r="D33" s="6">
        <v>198.75</v>
      </c>
    </row>
    <row r="34" spans="1:4" ht="15">
      <c r="A34" s="7" t="s">
        <v>5</v>
      </c>
      <c r="B34" s="4">
        <v>50</v>
      </c>
      <c r="C34" s="6">
        <v>326.24809166666665</v>
      </c>
      <c r="D34" s="6">
        <v>298.93466666666666</v>
      </c>
    </row>
    <row r="35" spans="1:4" ht="30.75" customHeight="1">
      <c r="A35" s="7" t="s">
        <v>4</v>
      </c>
      <c r="B35" s="4">
        <v>22170</v>
      </c>
      <c r="C35" s="6">
        <v>508.995275</v>
      </c>
      <c r="D35" s="6">
        <v>325.5698166666667</v>
      </c>
    </row>
    <row r="36" spans="1:4" ht="29.25" customHeight="1">
      <c r="A36" s="7" t="s">
        <v>3</v>
      </c>
      <c r="B36" s="4" t="s">
        <v>2</v>
      </c>
      <c r="C36" s="6">
        <v>274.4866666666667</v>
      </c>
      <c r="D36" s="6">
        <v>274.48667</v>
      </c>
    </row>
    <row r="37" spans="1:4" ht="45.75" customHeight="1">
      <c r="A37" s="7" t="s">
        <v>1</v>
      </c>
      <c r="B37" s="4">
        <v>92</v>
      </c>
      <c r="C37" s="6">
        <v>664.884</v>
      </c>
      <c r="D37" s="6">
        <v>664.884</v>
      </c>
    </row>
    <row r="38" spans="1:4" ht="15">
      <c r="A38" s="5" t="s">
        <v>0</v>
      </c>
      <c r="B38" s="4"/>
      <c r="C38" s="3">
        <f>C24+C17+C7</f>
        <v>30053.725016666667</v>
      </c>
      <c r="D38" s="3">
        <f>D24+D17+D7</f>
        <v>27454.411346666668</v>
      </c>
    </row>
    <row r="39" spans="3:4" ht="12.75">
      <c r="C39" s="2"/>
      <c r="D39" s="2"/>
    </row>
  </sheetData>
  <sheetProtection/>
  <mergeCells count="2">
    <mergeCell ref="I2:K2"/>
    <mergeCell ref="A3:D3"/>
  </mergeCells>
  <printOptions/>
  <pageMargins left="0.5118110236220472" right="0.31496062992125984" top="0.1968503937007874" bottom="0.1968503937007874" header="0.31496062992125984" footer="0.31496062992125984"/>
  <pageSetup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Умникова Ольга Светославовна (NbN-SZFO)</dc:creator>
  <cp:keywords/>
  <dc:description/>
  <cp:lastModifiedBy>Умникова Ольга Светославовна (NbN-SZFO)</cp:lastModifiedBy>
  <dcterms:created xsi:type="dcterms:W3CDTF">2022-04-15T07:46:59Z</dcterms:created>
  <dcterms:modified xsi:type="dcterms:W3CDTF">2022-05-05T09:23:15Z</dcterms:modified>
  <cp:category/>
  <cp:version/>
  <cp:contentType/>
  <cp:contentStatus/>
</cp:coreProperties>
</file>